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970" windowHeight="9060"/>
  </bookViews>
  <sheets>
    <sheet name="servisna cesta" sheetId="2" r:id="rId1"/>
  </sheets>
  <definedNames>
    <definedName name="_xlnm.Print_Area" localSheetId="0">'servisna cesta'!$A$1:$I$184</definedName>
  </definedNames>
  <calcPr calcId="125725"/>
</workbook>
</file>

<file path=xl/calcChain.xml><?xml version="1.0" encoding="utf-8"?>
<calcChain xmlns="http://schemas.openxmlformats.org/spreadsheetml/2006/main">
  <c r="I85" i="2"/>
  <c r="I89"/>
  <c r="I136" l="1"/>
  <c r="I137"/>
  <c r="I138"/>
  <c r="I117"/>
  <c r="I118"/>
  <c r="I75"/>
  <c r="I96"/>
  <c r="I98"/>
  <c r="I90" l="1"/>
  <c r="I158"/>
  <c r="I179" s="1"/>
  <c r="I125" l="1"/>
  <c r="I123"/>
  <c r="I116"/>
  <c r="I113"/>
  <c r="I55"/>
  <c r="I48"/>
  <c r="I147" l="1"/>
  <c r="I145"/>
  <c r="I143"/>
  <c r="I141"/>
  <c r="I135"/>
  <c r="I134"/>
  <c r="I121"/>
  <c r="I110"/>
  <c r="I107"/>
  <c r="I101"/>
  <c r="I74"/>
  <c r="I72"/>
  <c r="I67"/>
  <c r="I63"/>
  <c r="I78" s="1"/>
  <c r="I53"/>
  <c r="I51"/>
  <c r="I46"/>
  <c r="I173" l="1"/>
  <c r="I150"/>
  <c r="I177" s="1"/>
  <c r="I129"/>
  <c r="I175" s="1"/>
  <c r="I57"/>
  <c r="I169" s="1"/>
  <c r="I171"/>
  <c r="I181" l="1"/>
  <c r="I182" s="1"/>
  <c r="I183" s="1"/>
</calcChain>
</file>

<file path=xl/sharedStrings.xml><?xml version="1.0" encoding="utf-8"?>
<sst xmlns="http://schemas.openxmlformats.org/spreadsheetml/2006/main" count="195" uniqueCount="101">
  <si>
    <t>1.</t>
  </si>
  <si>
    <t>m'</t>
  </si>
  <si>
    <t>2.</t>
  </si>
  <si>
    <t>m2</t>
  </si>
  <si>
    <t>3.</t>
  </si>
  <si>
    <t>4.</t>
  </si>
  <si>
    <t>5.</t>
  </si>
  <si>
    <t>m3</t>
  </si>
  <si>
    <t>količina</t>
  </si>
  <si>
    <t>jedinica mjere</t>
  </si>
  <si>
    <t>jedinična cijena</t>
  </si>
  <si>
    <t>PDV 25%</t>
  </si>
  <si>
    <t>ukupno kn</t>
  </si>
  <si>
    <t>kom</t>
  </si>
  <si>
    <t>6.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</si>
  <si>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</si>
  <si>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</si>
  <si>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</si>
  <si>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</si>
  <si>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</si>
  <si>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</si>
  <si>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</si>
  <si>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</si>
  <si>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</si>
  <si>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PROMETNA SIGNALIZACIJA</t>
  </si>
  <si>
    <t xml:space="preserve">Iskolčenje profila i točaka s osiguranjem i obilježavanjem istih za sve faze izvođenja radova. U cijenu ulazi sav potreban materijal i radna snaga. </t>
  </si>
  <si>
    <t>Iskop kontrolnih prokopa vezano za potrebu utvrđivanja položaja i dubina instalacija.</t>
  </si>
  <si>
    <t>Ovu stavku obračunati prema količini otkopanog i odvezenog tla na mjesnu deponiju.</t>
  </si>
  <si>
    <t>Čišćenje terena u pojasu građenja od raslinja, građevinskog otpada s rušenjem ograda, raznih betonskih elemenata, prometnih znakova, oznaka, reklamnih tabli i drugih  elemenata koji smetaju. Utovar i odvoz na mjesnu deponiju ili deponirati sa strane za ponovno postavljanje. Obračun po m3 zbrinutog materijala. Odrediti na licu mjesta.</t>
  </si>
  <si>
    <t>UKUPNO:</t>
  </si>
  <si>
    <t>Obračun po m3 iskopanog tla u sraslom stanju.</t>
  </si>
  <si>
    <t>Otkop, utovar i odvoz rušenog asfalta te zbrinjavanje asfaltnog otpada.</t>
  </si>
  <si>
    <t xml:space="preserve">Izrada zelenih površina i bankina, dobavom i ugradbom rastresitog humusnog tla iz otkopa ili pozajmišta. Debljina sloja 15- 20 cm. Uključeni svi radovi i materijal, te usitnjavanje tla, sijanje travne smjese 3 dag po m2, ježenje, valjanje, vlaženje i održavanje do nicanja travnjaka. </t>
  </si>
  <si>
    <t>Obračun po m2 zatravljene površine.</t>
  </si>
  <si>
    <t>Uključen sav materijal i radna snaga.</t>
  </si>
  <si>
    <t>Čišćenje asfaltne konstrukcije, te štrcanje bitumenskom emulzijom na mjestima spojeva i presvlačenja  asfaltbetonom.</t>
  </si>
  <si>
    <t>Izrada, dobava i postava novih prometnih znakova na aluminijskim ili pocinčanim stupovima u betonskom temelju.</t>
  </si>
  <si>
    <t>Izvlačenje reflektirajućih crta i oznaka na kolniku.</t>
  </si>
  <si>
    <t xml:space="preserve">REKAPITULACIJA TROŠKOVA </t>
  </si>
  <si>
    <t>SADRŽAJ:</t>
  </si>
  <si>
    <t>SVEUKUPNO:</t>
  </si>
  <si>
    <t>m</t>
  </si>
  <si>
    <t>Napomena</t>
  </si>
  <si>
    <t>Radove izvoditi u skladu sa Općim tehničkim uvjetima za radove na cestama, Zagreb,2001. i Tehničkim uvjetima za asfaltne kolnike, Zagreb, 2015.</t>
  </si>
  <si>
    <t>Široki iskop tla “C" kategorije sa utovarom i odvozom na deponij koji odredi Investitor.</t>
  </si>
  <si>
    <t>Dubine iskopa prilagoditi nagibima površina.</t>
  </si>
  <si>
    <t xml:space="preserve">Planiranje i profiliranje temeljnog tla na potrebnu ravnost i nagibe (min 3-4%). Potrebna zbijenost Me min=30 MN/m2. </t>
  </si>
  <si>
    <t>Nabava, doprema i ugradnja pijeska sa zaštitu cijevi.</t>
  </si>
  <si>
    <t>ZEMLJANI RADOVI I RUŠENJA</t>
  </si>
  <si>
    <t>kpl</t>
  </si>
  <si>
    <t>Obračun po m3 izvedenog tampona i nasipa.</t>
  </si>
  <si>
    <t>Izrada, dobava i ugradba asfaltne mješavine AC 11 surf za habajući sloj asfalta prometnih površina u debljini 4 cm, u uvaljanom stanju.</t>
  </si>
  <si>
    <t>AC 11 surf d= 4 cm</t>
  </si>
  <si>
    <t xml:space="preserve">stop crte </t>
  </si>
  <si>
    <t>bijela crta širine 15 cm</t>
  </si>
  <si>
    <t xml:space="preserve">zebre širine 3,0 m </t>
  </si>
  <si>
    <t xml:space="preserve">oznake ''STOP'' </t>
  </si>
  <si>
    <t>Dobava materijala i postava rubnjaka 15/25 na podlogu od betona C 12/15.</t>
  </si>
  <si>
    <t>Dobava materijala i postava rubnjaka 8/20 na podlogu od betona C 12/15.</t>
  </si>
  <si>
    <t>7.</t>
  </si>
  <si>
    <t>Dobava materijala i izrada sanacije prekopa ulice. (AB + BNS + C12/15)</t>
  </si>
  <si>
    <t>VI</t>
  </si>
  <si>
    <t>OSTALI RADOVI</t>
  </si>
  <si>
    <t xml:space="preserve">VI </t>
  </si>
  <si>
    <t>8.</t>
  </si>
  <si>
    <t>CESTOVNA ODVODNJA I VODOVOD</t>
  </si>
  <si>
    <t>Visinska korekcija ljž slivničke rešetke.</t>
  </si>
  <si>
    <t>Dobava materijala i postava kanalizacijskih PP ili PEHD orebrenih cijevi SN 8, DN 400 mm.</t>
  </si>
  <si>
    <t>Dobava materijala i izrada AB revizijskog okna 100 x 100 cm sa ljž poklopcem 400 kN nosivosti.</t>
  </si>
  <si>
    <t>Dobava materijala i izrada AB revizijskog okna 60 x 60 cm sa ljž poklopcem 150 kN nosivosti, za priključke parcela na kanalizaciju.</t>
  </si>
  <si>
    <t>Dobava materijala i izrada zasunskih komora vodovoda sa svim armaturama i fazonskim komadima prema projektu, sa ljž poklopcem 400 kN nosivosti.</t>
  </si>
  <si>
    <t>Dobava materijala i polaganje PE DN 110 vodovodne cijevi u pripremljeni rov.</t>
  </si>
  <si>
    <t>9.</t>
  </si>
  <si>
    <t>Dobava materijala i ugradnja nadzemnog hidranta NO 100.</t>
  </si>
  <si>
    <t>Polaganje trake za uzemljenje POZOR VODOVOD.</t>
  </si>
  <si>
    <t>Iskop rova kanalizacije i vodovoda sa utovarom i odvozom, proširenja za okna, slivnike i spojeve slivnika.</t>
  </si>
  <si>
    <t>Zatrpavanje rovova šljunkom u slojevima.</t>
  </si>
  <si>
    <t>Dobava šljunčanog ili tucaničkog materijala 0/63 mm kvalitetnog sastava HRN U.B1.018, te ugradba za nasip i donji nosivi sloj (tampon) u debljini prosječno 100 cm.</t>
  </si>
  <si>
    <t>Potrebna zbijenost Me min=100 MN/m2 za kolnik i Me min=50 MN/m2 za staze.</t>
  </si>
  <si>
    <t xml:space="preserve">AC 22 base d = 7 cm </t>
  </si>
  <si>
    <t>Izrada, dobava i ugradba bitumenizirane drobljene kamene sitneži AC 22 base za donji nosivi sloj asfalta prometnih površina u debljini 7 cm, u uvaljanom stanju.</t>
  </si>
  <si>
    <t>Izrada, dobava i ugradba asfaltne mješavine AC 22 base za pješačke staze u debljini 5 cm, u uvaljanom stanju.</t>
  </si>
  <si>
    <t>AC 22 base d=5 cm</t>
  </si>
  <si>
    <t>4.1.</t>
  </si>
  <si>
    <t>Izrada, dobava i ugradba asfaltne mješavine AC 8 surf za pješačke staze u debljini 3 cm, u uvaljanom stanju.</t>
  </si>
  <si>
    <t>B02</t>
  </si>
  <si>
    <t>B29</t>
  </si>
  <si>
    <t>E08</t>
  </si>
  <si>
    <t>C02</t>
  </si>
  <si>
    <t>B31</t>
  </si>
  <si>
    <t>Izmicanje u svrhu zaštite podzemnog elektro kabela na spoju novoprojektirane ceste sa ulicom M.P.Miškine, a prema projektu. Radove usuglasiti sa HEP-ODS Elektra Koprivnica</t>
  </si>
  <si>
    <t xml:space="preserve">ZEMLJANI RADOVI </t>
  </si>
  <si>
    <t>Rezanje asfalta za potrebe spoja sa postojećom cestom.</t>
  </si>
  <si>
    <t>ne nuditi</t>
  </si>
  <si>
    <t>Dobava materijala i izrada slivnika od betonskih cijevi fi 500mm sa oblogom od betona C16/20 debljine 10 cm, sa taložnicom i ljž rešetkom 250 kN nosivosti. Taložnica dubine min. 1m. Gotov slivnik potrebno ispitati na vodonepropusnost. U cijenu uključiti i sve potrebne zemljane radove.</t>
  </si>
  <si>
    <t>Dobava materijala i postava kanalizacijskih PVC-UKC SN 8 DN 200 mm cijevi sa slivničke veze sa potrebnim fazonskim komadima. Gotov spoj potrebno ispitati na vodonepropusnost. U cijenu uključiti i sve potrebne zemljane radove.</t>
  </si>
  <si>
    <r>
      <t>Stavke Troškovnike sa naznakom "</t>
    </r>
    <r>
      <rPr>
        <b/>
        <sz val="10"/>
        <color theme="1"/>
        <rFont val="Calibri"/>
        <family val="2"/>
        <charset val="238"/>
        <scheme val="minor"/>
      </rPr>
      <t>NE NUDITI</t>
    </r>
    <r>
      <rPr>
        <sz val="10"/>
        <color theme="1"/>
        <rFont val="Calibri"/>
        <family val="2"/>
        <charset val="238"/>
        <scheme val="minor"/>
      </rPr>
      <t xml:space="preserve">" se ne nude.  Shodno tome ćelije koje pripadaju tim stavkama te označene žutom bojom se NE POPUNJAVAJU.
Navedene stavke nisu uključene u ovaj predmet nabave.
</t>
    </r>
  </si>
  <si>
    <t xml:space="preserve">Grad Ludbreg: Radovi na izgradnji nove prometnice između Ulice  R. Fizira i željezničke pruge uz novi trgovački centar u Ludbregu                                                        </t>
  </si>
  <si>
    <t xml:space="preserve"> Evidencijski broj nabave:  05-19-M-JN</t>
  </si>
  <si>
    <t>TROŠKOVNIK RADOVA NA IZGRADNJI NOVE PROMETNICE</t>
  </si>
  <si>
    <t>U LUDBREGU  - SPOJ R. FIZIRA I M.P. MIŠKINE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</si>
</sst>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11" xfId="0" applyBorder="1"/>
    <xf numFmtId="0" fontId="20" fillId="0" borderId="0" xfId="0" applyFont="1"/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justify" vertical="justify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justify" vertical="top" wrapText="1"/>
    </xf>
    <xf numFmtId="4" fontId="21" fillId="0" borderId="0" xfId="0" applyNumberFormat="1" applyFont="1"/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/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 vertical="top"/>
    </xf>
    <xf numFmtId="2" fontId="0" fillId="0" borderId="0" xfId="0" applyNumberFormat="1" applyAlignment="1">
      <alignment horizontal="right"/>
    </xf>
    <xf numFmtId="0" fontId="23" fillId="0" borderId="0" xfId="0" applyFont="1" applyAlignment="1">
      <alignment horizontal="justify" vertical="justify" wrapText="1"/>
    </xf>
    <xf numFmtId="0" fontId="0" fillId="0" borderId="0" xfId="0" applyAlignment="1">
      <alignment horizontal="center" wrapText="1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Font="1" applyBorder="1"/>
    <xf numFmtId="0" fontId="0" fillId="0" borderId="0" xfId="0" applyAlignment="1"/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top"/>
    </xf>
    <xf numFmtId="0" fontId="19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/>
    </xf>
    <xf numFmtId="0" fontId="0" fillId="0" borderId="0" xfId="0"/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0" fillId="0" borderId="0" xfId="0" applyAlignment="1"/>
    <xf numFmtId="0" fontId="2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/>
    <xf numFmtId="4" fontId="21" fillId="33" borderId="0" xfId="0" applyNumberFormat="1" applyFont="1" applyFill="1" applyAlignment="1">
      <alignment horizontal="right"/>
    </xf>
    <xf numFmtId="4" fontId="21" fillId="33" borderId="0" xfId="0" applyNumberFormat="1" applyFont="1" applyFill="1"/>
    <xf numFmtId="16" fontId="21" fillId="0" borderId="0" xfId="0" applyNumberFormat="1" applyFont="1" applyAlignment="1">
      <alignment vertical="top"/>
    </xf>
    <xf numFmtId="0" fontId="21" fillId="33" borderId="0" xfId="0" applyFont="1" applyFill="1" applyAlignment="1">
      <alignment horizontal="center"/>
    </xf>
    <xf numFmtId="4" fontId="23" fillId="33" borderId="0" xfId="0" applyNumberFormat="1" applyFont="1" applyFill="1"/>
    <xf numFmtId="0" fontId="21" fillId="0" borderId="0" xfId="0" applyFont="1" applyFill="1" applyAlignment="1">
      <alignment horizontal="center"/>
    </xf>
    <xf numFmtId="4" fontId="23" fillId="0" borderId="0" xfId="0" applyNumberFormat="1" applyFont="1" applyFill="1"/>
    <xf numFmtId="4" fontId="28" fillId="0" borderId="0" xfId="0" applyNumberFormat="1" applyFont="1" applyFill="1"/>
    <xf numFmtId="0" fontId="2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9" fillId="0" borderId="11" xfId="0" applyFont="1" applyBorder="1" applyAlignment="1">
      <alignment horizontal="left"/>
    </xf>
    <xf numFmtId="4" fontId="30" fillId="0" borderId="12" xfId="0" applyNumberFormat="1" applyFont="1" applyBorder="1" applyAlignment="1">
      <alignment horizontal="left"/>
    </xf>
    <xf numFmtId="0" fontId="0" fillId="0" borderId="13" xfId="0" applyBorder="1"/>
    <xf numFmtId="4" fontId="29" fillId="0" borderId="13" xfId="0" applyNumberFormat="1" applyFont="1" applyBorder="1" applyAlignment="1">
      <alignment horizontal="left"/>
    </xf>
    <xf numFmtId="4" fontId="25" fillId="0" borderId="13" xfId="0" applyNumberFormat="1" applyFont="1" applyBorder="1"/>
    <xf numFmtId="0" fontId="31" fillId="0" borderId="0" xfId="0" applyFont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showZeros="0" tabSelected="1" view="pageBreakPreview" zoomScaleSheetLayoutView="100" workbookViewId="0">
      <selection activeCell="F6" sqref="F6"/>
    </sheetView>
  </sheetViews>
  <sheetFormatPr defaultRowHeight="15"/>
  <cols>
    <col min="1" max="1" width="5.5703125" style="26" customWidth="1"/>
    <col min="4" max="4" width="9.5703125" customWidth="1"/>
    <col min="5" max="5" width="11.7109375" customWidth="1"/>
    <col min="6" max="6" width="9.140625" style="25"/>
    <col min="7" max="7" width="11.5703125" style="1" customWidth="1"/>
    <col min="8" max="8" width="10" style="1" customWidth="1"/>
    <col min="9" max="9" width="14" style="1" bestFit="1" customWidth="1"/>
    <col min="10" max="10" width="13.7109375" customWidth="1"/>
    <col min="11" max="11" width="19.42578125" customWidth="1"/>
    <col min="12" max="12" width="10.140625" customWidth="1"/>
    <col min="13" max="13" width="10.42578125" customWidth="1"/>
    <col min="14" max="14" width="10" customWidth="1"/>
    <col min="15" max="15" width="8.140625" customWidth="1"/>
    <col min="18" max="18" width="9.85546875" customWidth="1"/>
    <col min="21" max="21" width="10.42578125" customWidth="1"/>
    <col min="22" max="22" width="2.28515625" customWidth="1"/>
    <col min="23" max="23" width="7.140625" customWidth="1"/>
    <col min="26" max="26" width="10.140625" bestFit="1" customWidth="1"/>
  </cols>
  <sheetData>
    <row r="1" spans="1:9" ht="28.5" customHeight="1">
      <c r="A1" s="76" t="s">
        <v>97</v>
      </c>
      <c r="B1" s="76"/>
      <c r="C1" s="76"/>
      <c r="D1" s="76"/>
      <c r="E1" s="76"/>
      <c r="F1" s="76"/>
      <c r="G1" s="76"/>
      <c r="H1" s="76"/>
      <c r="I1" s="76"/>
    </row>
    <row r="2" spans="1:9">
      <c r="A2" s="73" t="s">
        <v>98</v>
      </c>
      <c r="B2" s="73"/>
      <c r="C2" s="73"/>
      <c r="D2" s="73"/>
      <c r="E2" s="73"/>
      <c r="F2" s="73"/>
      <c r="G2" s="73"/>
      <c r="H2" s="73"/>
      <c r="I2" s="73"/>
    </row>
    <row r="3" spans="1:9" s="40" customFormat="1">
      <c r="A3" s="72"/>
      <c r="B3" s="72"/>
      <c r="C3" s="72"/>
      <c r="D3" s="72"/>
      <c r="E3" s="72"/>
      <c r="F3" s="72"/>
      <c r="G3" s="72"/>
      <c r="H3" s="72"/>
      <c r="I3" s="72"/>
    </row>
    <row r="4" spans="1:9" ht="18.75" customHeight="1">
      <c r="A4" s="82" t="s">
        <v>99</v>
      </c>
      <c r="B4" s="82"/>
      <c r="C4" s="82"/>
      <c r="D4" s="82"/>
      <c r="E4" s="82"/>
      <c r="F4" s="82"/>
      <c r="G4" s="82"/>
      <c r="H4" s="82"/>
      <c r="I4" s="82"/>
    </row>
    <row r="5" spans="1:9" ht="18.75" customHeight="1">
      <c r="A5" s="82" t="s">
        <v>100</v>
      </c>
      <c r="B5" s="82"/>
      <c r="C5" s="82"/>
      <c r="D5" s="82"/>
      <c r="E5" s="82"/>
      <c r="F5" s="82"/>
      <c r="G5" s="82"/>
      <c r="H5" s="82"/>
      <c r="I5" s="82"/>
    </row>
    <row r="6" spans="1:9" ht="18.75">
      <c r="B6" s="6"/>
      <c r="C6" s="6"/>
      <c r="D6" s="6"/>
      <c r="E6" s="6"/>
      <c r="F6" s="30"/>
      <c r="G6" s="31"/>
      <c r="H6" s="31"/>
      <c r="I6" s="31"/>
    </row>
    <row r="7" spans="1:9" s="34" customFormat="1" ht="18.75">
      <c r="A7" s="26"/>
      <c r="B7" s="35"/>
      <c r="C7" s="35"/>
      <c r="D7" s="35"/>
      <c r="E7" s="35"/>
      <c r="F7" s="30"/>
      <c r="G7" s="31"/>
      <c r="H7" s="31"/>
      <c r="I7" s="31"/>
    </row>
    <row r="8" spans="1:9" s="34" customFormat="1" ht="18.75">
      <c r="A8" s="26"/>
      <c r="B8" s="35"/>
      <c r="C8" s="35"/>
      <c r="D8" s="35"/>
      <c r="E8" s="35"/>
      <c r="F8" s="30"/>
      <c r="G8" s="31"/>
      <c r="H8" s="31"/>
      <c r="I8" s="31"/>
    </row>
    <row r="9" spans="1:9" s="34" customFormat="1" ht="18.75">
      <c r="A9" s="26"/>
      <c r="B9" s="35"/>
      <c r="C9" s="35"/>
      <c r="D9" s="35"/>
      <c r="E9" s="35"/>
      <c r="F9" s="30"/>
      <c r="G9" s="31"/>
      <c r="H9" s="31"/>
      <c r="I9" s="31"/>
    </row>
    <row r="10" spans="1:9" s="34" customFormat="1" ht="18.75">
      <c r="A10" s="26"/>
      <c r="B10" s="35"/>
      <c r="C10" s="35"/>
      <c r="D10" s="35"/>
      <c r="E10" s="35"/>
      <c r="F10" s="30"/>
      <c r="G10" s="31"/>
      <c r="H10" s="31"/>
      <c r="I10" s="31"/>
    </row>
    <row r="11" spans="1:9" s="34" customFormat="1" ht="25.5" customHeight="1">
      <c r="A11" s="69" t="s">
        <v>42</v>
      </c>
      <c r="B11" s="69"/>
      <c r="C11" s="69"/>
      <c r="D11" s="69"/>
      <c r="E11" s="35"/>
      <c r="F11" s="30"/>
      <c r="G11" s="31"/>
      <c r="H11" s="31"/>
      <c r="I11" s="31"/>
    </row>
    <row r="12" spans="1:9" s="34" customFormat="1" ht="41.25" customHeight="1">
      <c r="A12" s="68" t="s">
        <v>43</v>
      </c>
      <c r="B12" s="68"/>
      <c r="C12" s="68"/>
      <c r="D12" s="68"/>
      <c r="E12" s="68"/>
      <c r="F12" s="68"/>
      <c r="G12" s="68"/>
      <c r="H12" s="68"/>
      <c r="I12" s="68"/>
    </row>
    <row r="13" spans="1:9" s="34" customFormat="1" ht="41.25" customHeight="1">
      <c r="A13" s="75" t="s">
        <v>96</v>
      </c>
      <c r="B13" s="74"/>
      <c r="C13" s="74"/>
      <c r="D13" s="74"/>
      <c r="E13" s="74"/>
      <c r="F13" s="74"/>
      <c r="G13" s="74"/>
      <c r="H13" s="74"/>
      <c r="I13" s="74"/>
    </row>
    <row r="14" spans="1:9" s="34" customFormat="1" ht="41.25" customHeight="1">
      <c r="A14" s="26"/>
      <c r="B14" s="35"/>
      <c r="C14" s="36"/>
      <c r="D14" s="36"/>
      <c r="E14" s="36"/>
      <c r="F14" s="36"/>
      <c r="G14" s="36"/>
      <c r="H14" s="36"/>
      <c r="I14" s="36"/>
    </row>
    <row r="15" spans="1:9" s="34" customFormat="1" ht="41.25" customHeight="1">
      <c r="A15" s="26"/>
      <c r="B15" s="35"/>
      <c r="C15" s="36"/>
      <c r="D15" s="36"/>
      <c r="E15" s="36"/>
      <c r="F15" s="36"/>
      <c r="G15" s="36"/>
      <c r="H15" s="36"/>
      <c r="I15" s="36"/>
    </row>
    <row r="16" spans="1:9" ht="18.75">
      <c r="B16" s="6"/>
      <c r="C16" s="6"/>
      <c r="D16" s="6"/>
      <c r="E16" s="6"/>
      <c r="F16" s="30"/>
      <c r="G16" s="31"/>
      <c r="H16" s="31"/>
      <c r="I16" s="31"/>
    </row>
    <row r="18" spans="1:9" ht="15.75">
      <c r="A18" s="27"/>
      <c r="B18" s="5"/>
      <c r="D18" s="1"/>
    </row>
    <row r="19" spans="1:9">
      <c r="D19" s="1"/>
    </row>
    <row r="20" spans="1:9">
      <c r="B20" s="70"/>
      <c r="C20" s="70"/>
      <c r="D20" s="70"/>
      <c r="E20" s="70"/>
    </row>
    <row r="21" spans="1:9">
      <c r="B21" s="63"/>
      <c r="C21" s="63"/>
      <c r="D21" s="63"/>
      <c r="E21" s="63"/>
      <c r="F21" s="59"/>
      <c r="G21" s="59"/>
      <c r="H21" s="59"/>
    </row>
    <row r="22" spans="1:9">
      <c r="B22" s="61"/>
      <c r="C22" s="59"/>
      <c r="D22" s="59"/>
      <c r="E22" s="59"/>
      <c r="F22" s="59"/>
      <c r="G22" s="59"/>
    </row>
    <row r="23" spans="1:9">
      <c r="B23" s="70"/>
      <c r="C23" s="70"/>
      <c r="D23" s="70"/>
      <c r="E23" s="70"/>
      <c r="F23" s="20"/>
      <c r="G23" s="3"/>
      <c r="H23" s="3"/>
      <c r="I23" s="3"/>
    </row>
    <row r="24" spans="1:9" ht="15" customHeight="1">
      <c r="A24" s="28"/>
      <c r="B24" s="65" t="s">
        <v>15</v>
      </c>
      <c r="C24" s="66"/>
      <c r="D24" s="66"/>
      <c r="E24" s="66"/>
      <c r="F24" s="2"/>
    </row>
    <row r="25" spans="1:9">
      <c r="A25" s="28"/>
      <c r="B25" s="12"/>
      <c r="D25" s="1"/>
    </row>
    <row r="26" spans="1:9">
      <c r="A26" s="28" t="s">
        <v>16</v>
      </c>
      <c r="B26" s="58" t="s">
        <v>17</v>
      </c>
      <c r="C26" s="59"/>
      <c r="D26" s="59"/>
      <c r="E26" s="59"/>
      <c r="F26" s="59"/>
    </row>
    <row r="27" spans="1:9">
      <c r="A27" s="28"/>
      <c r="B27" s="12"/>
    </row>
    <row r="28" spans="1:9">
      <c r="A28" s="28" t="s">
        <v>18</v>
      </c>
      <c r="B28" s="58" t="s">
        <v>19</v>
      </c>
      <c r="C28" s="59"/>
      <c r="D28" s="59"/>
      <c r="E28" s="59"/>
      <c r="F28" s="59"/>
    </row>
    <row r="29" spans="1:9">
      <c r="A29" s="28"/>
      <c r="B29" s="12"/>
    </row>
    <row r="30" spans="1:9">
      <c r="A30" s="28" t="s">
        <v>20</v>
      </c>
      <c r="B30" s="58" t="s">
        <v>65</v>
      </c>
      <c r="C30" s="59"/>
      <c r="D30" s="59"/>
      <c r="E30" s="59"/>
      <c r="F30" s="59"/>
    </row>
    <row r="31" spans="1:9">
      <c r="A31" s="28"/>
      <c r="B31" s="12"/>
    </row>
    <row r="32" spans="1:9">
      <c r="A32" s="28" t="s">
        <v>21</v>
      </c>
      <c r="B32" s="58" t="s">
        <v>22</v>
      </c>
      <c r="C32" s="59"/>
      <c r="D32" s="59"/>
      <c r="E32" s="59"/>
      <c r="F32" s="59"/>
    </row>
    <row r="33" spans="1:9">
      <c r="A33" s="28"/>
      <c r="B33" s="12"/>
    </row>
    <row r="34" spans="1:9" ht="15" customHeight="1">
      <c r="A34" s="28" t="s">
        <v>23</v>
      </c>
      <c r="B34" s="58" t="s">
        <v>24</v>
      </c>
      <c r="C34" s="58"/>
      <c r="D34" s="58"/>
      <c r="E34" s="58"/>
      <c r="F34" s="58"/>
    </row>
    <row r="35" spans="1:9">
      <c r="A35" s="28"/>
      <c r="B35" s="12"/>
    </row>
    <row r="36" spans="1:9">
      <c r="A36" s="28" t="s">
        <v>63</v>
      </c>
      <c r="B36" s="58" t="s">
        <v>62</v>
      </c>
      <c r="C36" s="58"/>
      <c r="D36" s="58"/>
    </row>
    <row r="37" spans="1:9">
      <c r="A37" s="28"/>
      <c r="B37" s="12"/>
    </row>
    <row r="38" spans="1:9">
      <c r="A38" s="28"/>
      <c r="B38" s="58"/>
      <c r="C38" s="59"/>
      <c r="D38" s="59"/>
      <c r="E38" s="59"/>
      <c r="F38" s="59"/>
    </row>
    <row r="39" spans="1:9" ht="39" customHeight="1">
      <c r="A39" s="28"/>
      <c r="B39" s="58"/>
      <c r="C39" s="59"/>
      <c r="D39" s="59"/>
      <c r="E39" s="59"/>
      <c r="F39" s="59"/>
    </row>
    <row r="40" spans="1:9" ht="53.25" customHeight="1">
      <c r="A40" s="28"/>
      <c r="B40" s="58"/>
      <c r="C40" s="59"/>
      <c r="D40" s="59"/>
      <c r="E40" s="59"/>
      <c r="F40" s="59"/>
    </row>
    <row r="41" spans="1:9" ht="54.75" customHeight="1">
      <c r="A41" s="28"/>
      <c r="B41" s="64"/>
      <c r="C41" s="59"/>
      <c r="D41" s="59"/>
      <c r="E41" s="59"/>
      <c r="F41" s="59"/>
    </row>
    <row r="42" spans="1:9">
      <c r="A42" s="28"/>
      <c r="B42" s="58"/>
      <c r="C42" s="59"/>
      <c r="D42" s="59"/>
      <c r="E42" s="59"/>
      <c r="F42" s="59"/>
    </row>
    <row r="43" spans="1:9" ht="30">
      <c r="F43" s="20" t="s">
        <v>9</v>
      </c>
      <c r="G43" s="3" t="s">
        <v>8</v>
      </c>
      <c r="H43" s="3" t="s">
        <v>10</v>
      </c>
      <c r="I43" s="3" t="s">
        <v>12</v>
      </c>
    </row>
    <row r="44" spans="1:9">
      <c r="A44" s="28" t="s">
        <v>16</v>
      </c>
      <c r="B44" s="58" t="s">
        <v>17</v>
      </c>
      <c r="C44" s="59"/>
      <c r="D44" s="59"/>
      <c r="E44" s="59"/>
      <c r="F44" s="59"/>
      <c r="G44" s="59"/>
      <c r="H44" s="59"/>
      <c r="I44" s="59"/>
    </row>
    <row r="45" spans="1:9">
      <c r="A45" s="28"/>
      <c r="B45" s="12"/>
      <c r="C45" s="7"/>
      <c r="D45" s="8"/>
      <c r="E45" s="9"/>
    </row>
    <row r="46" spans="1:9" ht="51" customHeight="1">
      <c r="A46" s="28" t="s">
        <v>0</v>
      </c>
      <c r="B46" s="58" t="s">
        <v>25</v>
      </c>
      <c r="C46" s="59"/>
      <c r="D46" s="59"/>
      <c r="E46" s="59"/>
      <c r="F46" s="7" t="s">
        <v>41</v>
      </c>
      <c r="G46" s="37">
        <v>330</v>
      </c>
      <c r="H46" s="38"/>
      <c r="I46" s="38">
        <f>G46*H46</f>
        <v>0</v>
      </c>
    </row>
    <row r="47" spans="1:9">
      <c r="A47" s="28"/>
      <c r="B47" s="12"/>
      <c r="C47" s="2"/>
      <c r="D47" s="18"/>
      <c r="F47" s="7"/>
      <c r="G47" s="37"/>
      <c r="H47" s="38"/>
      <c r="I47" s="38"/>
    </row>
    <row r="48" spans="1:9" s="40" customFormat="1" ht="41.25" customHeight="1">
      <c r="A48" s="28" t="s">
        <v>2</v>
      </c>
      <c r="B48" s="58" t="s">
        <v>92</v>
      </c>
      <c r="C48" s="58"/>
      <c r="D48" s="58"/>
      <c r="E48" s="58"/>
      <c r="F48" s="7" t="s">
        <v>41</v>
      </c>
      <c r="G48" s="37">
        <v>80</v>
      </c>
      <c r="H48" s="38"/>
      <c r="I48" s="38">
        <f>G48*H48</f>
        <v>0</v>
      </c>
    </row>
    <row r="49" spans="1:9">
      <c r="A49" s="28"/>
      <c r="B49" s="12"/>
      <c r="C49" s="2"/>
      <c r="D49" s="18"/>
      <c r="F49" s="7"/>
      <c r="G49" s="37"/>
      <c r="H49" s="38"/>
      <c r="I49" s="38"/>
    </row>
    <row r="50" spans="1:9" ht="25.5" customHeight="1">
      <c r="A50" s="28" t="s">
        <v>4</v>
      </c>
      <c r="B50" s="58" t="s">
        <v>26</v>
      </c>
      <c r="C50" s="71"/>
      <c r="D50" s="71"/>
      <c r="E50" s="71"/>
      <c r="F50" s="7"/>
      <c r="G50" s="37"/>
      <c r="H50" s="38"/>
      <c r="I50" s="38"/>
    </row>
    <row r="51" spans="1:9" ht="30.75" customHeight="1">
      <c r="A51" s="28"/>
      <c r="B51" s="58" t="s">
        <v>27</v>
      </c>
      <c r="C51" s="59"/>
      <c r="D51" s="59"/>
      <c r="E51" s="59"/>
      <c r="F51" s="7" t="s">
        <v>7</v>
      </c>
      <c r="G51" s="37">
        <v>5</v>
      </c>
      <c r="H51" s="38"/>
      <c r="I51" s="38">
        <f>G51*H51</f>
        <v>0</v>
      </c>
    </row>
    <row r="52" spans="1:9">
      <c r="A52" s="28"/>
      <c r="B52" s="12"/>
      <c r="C52" s="2"/>
      <c r="D52" s="18"/>
      <c r="F52" s="7"/>
      <c r="G52" s="37"/>
      <c r="H52" s="38"/>
      <c r="I52" s="38"/>
    </row>
    <row r="53" spans="1:9" ht="104.25" customHeight="1">
      <c r="A53" s="28" t="s">
        <v>5</v>
      </c>
      <c r="B53" s="58" t="s">
        <v>28</v>
      </c>
      <c r="C53" s="59"/>
      <c r="D53" s="59"/>
      <c r="E53" s="59"/>
      <c r="F53" s="7" t="s">
        <v>7</v>
      </c>
      <c r="G53" s="37">
        <v>3</v>
      </c>
      <c r="H53" s="38"/>
      <c r="I53" s="38">
        <f>G53*H53</f>
        <v>0</v>
      </c>
    </row>
    <row r="54" spans="1:9" s="40" customFormat="1" ht="20.25" customHeight="1">
      <c r="A54" s="28"/>
      <c r="B54" s="41"/>
      <c r="C54" s="39"/>
      <c r="D54" s="39"/>
      <c r="E54" s="39"/>
      <c r="F54" s="7"/>
      <c r="G54" s="37"/>
      <c r="H54" s="38"/>
      <c r="I54" s="38"/>
    </row>
    <row r="55" spans="1:9">
      <c r="A55" s="28" t="s">
        <v>6</v>
      </c>
      <c r="B55" s="58" t="s">
        <v>66</v>
      </c>
      <c r="C55" s="58"/>
      <c r="D55" s="58"/>
      <c r="E55" s="58"/>
      <c r="F55" s="7" t="s">
        <v>13</v>
      </c>
      <c r="G55" s="37">
        <v>1</v>
      </c>
      <c r="H55" s="38"/>
      <c r="I55" s="38">
        <f>G55*H55</f>
        <v>0</v>
      </c>
    </row>
    <row r="56" spans="1:9">
      <c r="A56" s="28"/>
      <c r="B56" s="12"/>
      <c r="C56" s="2"/>
      <c r="D56" s="18"/>
      <c r="F56" s="7"/>
      <c r="G56" s="16"/>
      <c r="H56" s="13"/>
      <c r="I56" s="13"/>
    </row>
    <row r="57" spans="1:9" ht="25.5">
      <c r="A57" s="29"/>
      <c r="B57" s="22" t="s">
        <v>29</v>
      </c>
      <c r="C57" s="23"/>
      <c r="D57" s="23"/>
      <c r="E57" s="23"/>
      <c r="F57" s="14"/>
      <c r="G57" s="32"/>
      <c r="H57" s="21"/>
      <c r="I57" s="21">
        <f>SUM(I46:I55)</f>
        <v>0</v>
      </c>
    </row>
    <row r="58" spans="1:9">
      <c r="A58" s="28"/>
      <c r="B58" s="12"/>
      <c r="C58" s="2"/>
      <c r="D58" s="18"/>
      <c r="F58" s="7"/>
      <c r="G58" s="16"/>
      <c r="H58" s="13"/>
      <c r="I58" s="13"/>
    </row>
    <row r="59" spans="1:9">
      <c r="A59" s="28" t="s">
        <v>18</v>
      </c>
      <c r="B59" s="58" t="s">
        <v>48</v>
      </c>
      <c r="C59" s="59"/>
      <c r="D59" s="59"/>
      <c r="E59" s="59"/>
      <c r="F59" s="59"/>
      <c r="G59" s="59"/>
      <c r="H59" s="59"/>
      <c r="I59" s="59"/>
    </row>
    <row r="60" spans="1:9">
      <c r="A60" s="28"/>
      <c r="B60" s="12"/>
      <c r="C60" s="2"/>
      <c r="D60" s="18"/>
      <c r="F60" s="7"/>
      <c r="G60" s="16"/>
      <c r="H60" s="13"/>
      <c r="I60" s="13"/>
    </row>
    <row r="61" spans="1:9" ht="30" customHeight="1">
      <c r="A61" s="28" t="s">
        <v>0</v>
      </c>
      <c r="B61" s="58" t="s">
        <v>44</v>
      </c>
      <c r="C61" s="59"/>
      <c r="D61" s="59"/>
      <c r="E61" s="59"/>
      <c r="F61" s="7"/>
      <c r="G61" s="16"/>
      <c r="H61" s="13"/>
      <c r="I61" s="13"/>
    </row>
    <row r="62" spans="1:9" ht="26.25" customHeight="1">
      <c r="A62" s="28"/>
      <c r="B62" s="58" t="s">
        <v>30</v>
      </c>
      <c r="C62" s="59"/>
      <c r="D62" s="59"/>
      <c r="E62" s="59"/>
      <c r="F62" s="7"/>
      <c r="G62" s="16"/>
      <c r="H62" s="13"/>
      <c r="I62" s="13"/>
    </row>
    <row r="63" spans="1:9" ht="16.5" customHeight="1">
      <c r="A63" s="28"/>
      <c r="B63" s="58" t="s">
        <v>45</v>
      </c>
      <c r="C63" s="59"/>
      <c r="D63" s="59"/>
      <c r="E63" s="59"/>
      <c r="F63" s="7" t="s">
        <v>7</v>
      </c>
      <c r="G63" s="37">
        <v>2080</v>
      </c>
      <c r="H63" s="38"/>
      <c r="I63" s="38">
        <f>G63*H63</f>
        <v>0</v>
      </c>
    </row>
    <row r="64" spans="1:9" s="40" customFormat="1" ht="16.5" customHeight="1">
      <c r="A64" s="28"/>
      <c r="B64" s="41"/>
      <c r="C64" s="39"/>
      <c r="D64" s="39"/>
      <c r="E64" s="39"/>
      <c r="F64" s="7"/>
      <c r="G64" s="37"/>
      <c r="H64" s="38"/>
      <c r="I64" s="38"/>
    </row>
    <row r="65" spans="1:9" s="40" customFormat="1" ht="39.75" customHeight="1">
      <c r="A65" s="28" t="s">
        <v>2</v>
      </c>
      <c r="B65" s="58" t="s">
        <v>75</v>
      </c>
      <c r="C65" s="58"/>
      <c r="D65" s="58"/>
      <c r="E65" s="58"/>
      <c r="F65" s="53" t="s">
        <v>7</v>
      </c>
      <c r="G65" s="50">
        <v>1075</v>
      </c>
      <c r="H65" s="54" t="s">
        <v>93</v>
      </c>
      <c r="I65" s="51"/>
    </row>
    <row r="66" spans="1:9">
      <c r="A66" s="28"/>
      <c r="B66" s="12"/>
      <c r="C66" s="2"/>
      <c r="D66" s="18"/>
      <c r="F66" s="7"/>
      <c r="G66" s="37"/>
      <c r="H66" s="38"/>
      <c r="I66" s="38"/>
    </row>
    <row r="67" spans="1:9" ht="27" customHeight="1">
      <c r="A67" s="28"/>
      <c r="B67" s="58" t="s">
        <v>31</v>
      </c>
      <c r="C67" s="59"/>
      <c r="D67" s="59"/>
      <c r="E67" s="59"/>
      <c r="F67" s="7" t="s">
        <v>3</v>
      </c>
      <c r="G67" s="37">
        <v>30</v>
      </c>
      <c r="H67" s="38"/>
      <c r="I67" s="38">
        <f>G67*H67</f>
        <v>0</v>
      </c>
    </row>
    <row r="68" spans="1:9" s="40" customFormat="1" ht="17.25" customHeight="1">
      <c r="A68" s="28"/>
      <c r="B68" s="41"/>
      <c r="C68" s="39"/>
      <c r="D68" s="39"/>
      <c r="E68" s="39"/>
      <c r="F68" s="7"/>
      <c r="G68" s="37"/>
      <c r="H68" s="38"/>
      <c r="I68" s="38"/>
    </row>
    <row r="69" spans="1:9" s="40" customFormat="1" ht="29.25" customHeight="1">
      <c r="A69" s="28" t="s">
        <v>4</v>
      </c>
      <c r="B69" s="58" t="s">
        <v>47</v>
      </c>
      <c r="C69" s="58"/>
      <c r="D69" s="58"/>
      <c r="E69" s="58"/>
      <c r="F69" s="53" t="s">
        <v>7</v>
      </c>
      <c r="G69" s="50">
        <v>400</v>
      </c>
      <c r="H69" s="54" t="s">
        <v>93</v>
      </c>
      <c r="I69" s="51"/>
    </row>
    <row r="70" spans="1:9">
      <c r="A70" s="28"/>
      <c r="B70" s="12"/>
      <c r="C70" s="2"/>
      <c r="D70" s="18"/>
      <c r="F70" s="7"/>
      <c r="G70" s="37"/>
      <c r="H70" s="38"/>
      <c r="I70" s="38"/>
    </row>
    <row r="71" spans="1:9" ht="39" customHeight="1">
      <c r="A71" s="28" t="s">
        <v>5</v>
      </c>
      <c r="B71" s="58" t="s">
        <v>46</v>
      </c>
      <c r="C71" s="59"/>
      <c r="D71" s="59"/>
      <c r="E71" s="59"/>
      <c r="F71" s="7"/>
      <c r="G71" s="37"/>
      <c r="H71" s="38"/>
      <c r="I71" s="38"/>
    </row>
    <row r="72" spans="1:9">
      <c r="A72" s="28"/>
      <c r="B72" s="58"/>
      <c r="C72" s="59"/>
      <c r="D72" s="59"/>
      <c r="E72" s="59"/>
      <c r="F72" s="7" t="s">
        <v>3</v>
      </c>
      <c r="G72" s="37">
        <v>6800</v>
      </c>
      <c r="H72" s="38"/>
      <c r="I72" s="38">
        <f>G72*H72</f>
        <v>0</v>
      </c>
    </row>
    <row r="73" spans="1:9" ht="95.25" customHeight="1">
      <c r="A73" s="28" t="s">
        <v>6</v>
      </c>
      <c r="B73" s="58" t="s">
        <v>32</v>
      </c>
      <c r="C73" s="59"/>
      <c r="D73" s="59"/>
      <c r="E73" s="59"/>
      <c r="F73" s="7"/>
      <c r="G73" s="37"/>
      <c r="H73" s="38"/>
      <c r="I73" s="38"/>
    </row>
    <row r="74" spans="1:9">
      <c r="A74" s="28"/>
      <c r="B74" s="58" t="s">
        <v>33</v>
      </c>
      <c r="C74" s="59"/>
      <c r="D74" s="59"/>
      <c r="E74" s="59"/>
      <c r="F74" s="7" t="s">
        <v>3</v>
      </c>
      <c r="G74" s="37">
        <v>960</v>
      </c>
      <c r="H74" s="38"/>
      <c r="I74" s="38">
        <f>G74*H74</f>
        <v>0</v>
      </c>
    </row>
    <row r="75" spans="1:9" s="40" customFormat="1">
      <c r="A75" s="28"/>
      <c r="B75" s="44"/>
      <c r="C75" s="45"/>
      <c r="D75" s="45"/>
      <c r="E75" s="45"/>
      <c r="F75" s="7"/>
      <c r="G75" s="37"/>
      <c r="H75" s="38"/>
      <c r="I75" s="38">
        <f t="shared" ref="I75" si="0">G75*H75</f>
        <v>0</v>
      </c>
    </row>
    <row r="76" spans="1:9" s="40" customFormat="1">
      <c r="A76" s="28" t="s">
        <v>14</v>
      </c>
      <c r="B76" s="58" t="s">
        <v>76</v>
      </c>
      <c r="C76" s="58"/>
      <c r="D76" s="58"/>
      <c r="E76" s="58"/>
      <c r="F76" s="53" t="s">
        <v>7</v>
      </c>
      <c r="G76" s="50">
        <v>675</v>
      </c>
      <c r="H76" s="54" t="s">
        <v>93</v>
      </c>
      <c r="I76" s="51"/>
    </row>
    <row r="77" spans="1:9">
      <c r="A77" s="28"/>
      <c r="B77" s="12"/>
      <c r="C77" s="2"/>
      <c r="D77" s="18"/>
      <c r="F77" s="7"/>
      <c r="G77" s="16"/>
      <c r="H77" s="13"/>
      <c r="I77" s="13"/>
    </row>
    <row r="78" spans="1:9" ht="25.5">
      <c r="A78" s="29"/>
      <c r="B78" s="22" t="s">
        <v>29</v>
      </c>
      <c r="C78" s="23"/>
      <c r="D78" s="23"/>
      <c r="E78" s="23"/>
      <c r="F78" s="14"/>
      <c r="G78" s="32"/>
      <c r="H78" s="21"/>
      <c r="I78" s="21">
        <f>SUM(I63:I77)</f>
        <v>0</v>
      </c>
    </row>
    <row r="79" spans="1:9">
      <c r="A79" s="28"/>
      <c r="B79" s="12"/>
      <c r="C79" s="2"/>
      <c r="D79" s="18"/>
      <c r="F79" s="7"/>
      <c r="G79" s="16"/>
      <c r="H79" s="13"/>
      <c r="I79" s="13"/>
    </row>
    <row r="80" spans="1:9">
      <c r="A80" s="28" t="s">
        <v>20</v>
      </c>
      <c r="B80" s="58" t="s">
        <v>65</v>
      </c>
      <c r="C80" s="59"/>
      <c r="D80" s="59"/>
      <c r="E80" s="59"/>
      <c r="F80" s="59"/>
      <c r="G80" s="59"/>
      <c r="H80" s="59"/>
      <c r="I80" s="59"/>
    </row>
    <row r="81" spans="1:9">
      <c r="A81" s="28"/>
      <c r="B81" s="12"/>
      <c r="C81" s="2"/>
      <c r="D81" s="18"/>
      <c r="F81" s="7"/>
      <c r="G81" s="16"/>
      <c r="H81" s="13"/>
      <c r="I81" s="13"/>
    </row>
    <row r="82" spans="1:9" ht="27.75" customHeight="1">
      <c r="A82" s="28" t="s">
        <v>0</v>
      </c>
      <c r="B82" s="58" t="s">
        <v>67</v>
      </c>
      <c r="C82" s="59"/>
      <c r="D82" s="59"/>
      <c r="E82" s="59"/>
      <c r="F82" s="7"/>
      <c r="G82" s="16"/>
      <c r="H82" s="13"/>
      <c r="I82" s="13"/>
    </row>
    <row r="83" spans="1:9">
      <c r="A83" s="28"/>
      <c r="B83" s="58" t="s">
        <v>34</v>
      </c>
      <c r="C83" s="59"/>
      <c r="D83" s="59"/>
      <c r="E83" s="59"/>
      <c r="F83" s="53" t="s">
        <v>1</v>
      </c>
      <c r="G83" s="50">
        <v>320</v>
      </c>
      <c r="H83" s="54" t="s">
        <v>93</v>
      </c>
      <c r="I83" s="51"/>
    </row>
    <row r="84" spans="1:9">
      <c r="A84" s="28"/>
      <c r="B84" s="12"/>
      <c r="C84" s="2"/>
      <c r="D84" s="18"/>
      <c r="F84" s="55"/>
      <c r="G84" s="37"/>
      <c r="H84" s="56"/>
      <c r="I84" s="38"/>
    </row>
    <row r="85" spans="1:9" ht="81.75" customHeight="1">
      <c r="A85" s="28" t="s">
        <v>2</v>
      </c>
      <c r="B85" s="58" t="s">
        <v>95</v>
      </c>
      <c r="C85" s="59"/>
      <c r="D85" s="59"/>
      <c r="E85" s="59"/>
      <c r="F85" s="55" t="s">
        <v>41</v>
      </c>
      <c r="G85" s="37">
        <v>75</v>
      </c>
      <c r="H85" s="57"/>
      <c r="I85" s="38">
        <f>G85*H85</f>
        <v>0</v>
      </c>
    </row>
    <row r="86" spans="1:9" s="40" customFormat="1" ht="16.5" customHeight="1">
      <c r="A86" s="28"/>
      <c r="B86" s="41"/>
      <c r="C86" s="39"/>
      <c r="D86" s="39"/>
      <c r="E86" s="39"/>
      <c r="F86" s="55"/>
      <c r="G86" s="37"/>
      <c r="H86" s="56"/>
      <c r="I86" s="38"/>
    </row>
    <row r="87" spans="1:9" s="40" customFormat="1" ht="39.75" customHeight="1">
      <c r="A87" s="28" t="s">
        <v>4</v>
      </c>
      <c r="B87" s="58" t="s">
        <v>68</v>
      </c>
      <c r="C87" s="58"/>
      <c r="D87" s="58"/>
      <c r="E87" s="58"/>
      <c r="F87" s="53" t="s">
        <v>13</v>
      </c>
      <c r="G87" s="50">
        <v>10</v>
      </c>
      <c r="H87" s="54" t="s">
        <v>93</v>
      </c>
      <c r="I87" s="51"/>
    </row>
    <row r="88" spans="1:9" s="40" customFormat="1" ht="13.5" customHeight="1">
      <c r="A88" s="28"/>
      <c r="B88" s="41"/>
      <c r="C88" s="39"/>
      <c r="D88" s="39"/>
      <c r="E88" s="39"/>
      <c r="F88" s="55"/>
      <c r="G88" s="37"/>
      <c r="H88" s="56"/>
      <c r="I88" s="38"/>
    </row>
    <row r="89" spans="1:9" s="40" customFormat="1" ht="96" customHeight="1">
      <c r="A89" s="28" t="s">
        <v>5</v>
      </c>
      <c r="B89" s="58" t="s">
        <v>94</v>
      </c>
      <c r="C89" s="58"/>
      <c r="D89" s="58"/>
      <c r="E89" s="58"/>
      <c r="F89" s="55" t="s">
        <v>13</v>
      </c>
      <c r="G89" s="37">
        <v>13</v>
      </c>
      <c r="H89" s="57"/>
      <c r="I89" s="38">
        <f>G89*H89</f>
        <v>0</v>
      </c>
    </row>
    <row r="90" spans="1:9" s="40" customFormat="1" ht="15.75" customHeight="1">
      <c r="A90" s="28"/>
      <c r="B90" s="42"/>
      <c r="C90" s="42"/>
      <c r="D90" s="42"/>
      <c r="E90" s="42"/>
      <c r="F90" s="53"/>
      <c r="G90" s="50"/>
      <c r="H90" s="54"/>
      <c r="I90" s="51">
        <f t="shared" ref="I90" si="1">G90*H90</f>
        <v>0</v>
      </c>
    </row>
    <row r="91" spans="1:9" s="40" customFormat="1" ht="42" customHeight="1">
      <c r="A91" s="28" t="s">
        <v>6</v>
      </c>
      <c r="B91" s="58" t="s">
        <v>69</v>
      </c>
      <c r="C91" s="58"/>
      <c r="D91" s="58"/>
      <c r="E91" s="58"/>
      <c r="F91" s="53" t="s">
        <v>13</v>
      </c>
      <c r="G91" s="50">
        <v>4</v>
      </c>
      <c r="H91" s="54" t="s">
        <v>93</v>
      </c>
      <c r="I91" s="51"/>
    </row>
    <row r="92" spans="1:9" s="40" customFormat="1" ht="16.5" customHeight="1">
      <c r="A92" s="28"/>
      <c r="B92" s="41"/>
      <c r="C92" s="39"/>
      <c r="D92" s="39"/>
      <c r="E92" s="39"/>
      <c r="F92" s="55"/>
      <c r="G92" s="37"/>
      <c r="H92" s="56"/>
      <c r="I92" s="38"/>
    </row>
    <row r="93" spans="1:9" s="40" customFormat="1" ht="52.5" customHeight="1">
      <c r="A93" s="28" t="s">
        <v>14</v>
      </c>
      <c r="B93" s="58" t="s">
        <v>70</v>
      </c>
      <c r="C93" s="58"/>
      <c r="D93" s="58"/>
      <c r="E93" s="58"/>
      <c r="F93" s="53" t="s">
        <v>13</v>
      </c>
      <c r="G93" s="50">
        <v>2</v>
      </c>
      <c r="H93" s="54" t="s">
        <v>93</v>
      </c>
      <c r="I93" s="51"/>
    </row>
    <row r="94" spans="1:9" s="40" customFormat="1" ht="15.75" customHeight="1">
      <c r="A94" s="28"/>
      <c r="B94" s="42"/>
      <c r="C94" s="42"/>
      <c r="D94" s="42"/>
      <c r="E94" s="42"/>
      <c r="F94" s="55"/>
      <c r="G94" s="37"/>
      <c r="H94" s="56"/>
      <c r="I94" s="38"/>
    </row>
    <row r="95" spans="1:9" s="40" customFormat="1" ht="31.5" customHeight="1">
      <c r="A95" s="28" t="s">
        <v>59</v>
      </c>
      <c r="B95" s="58" t="s">
        <v>71</v>
      </c>
      <c r="C95" s="58"/>
      <c r="D95" s="58"/>
      <c r="E95" s="58"/>
      <c r="F95" s="53" t="s">
        <v>41</v>
      </c>
      <c r="G95" s="50">
        <v>390</v>
      </c>
      <c r="H95" s="54" t="s">
        <v>93</v>
      </c>
      <c r="I95" s="51"/>
    </row>
    <row r="96" spans="1:9" s="40" customFormat="1" ht="12.75" customHeight="1">
      <c r="A96" s="28"/>
      <c r="B96" s="44"/>
      <c r="C96" s="44"/>
      <c r="D96" s="44"/>
      <c r="E96" s="44"/>
      <c r="F96" s="55"/>
      <c r="G96" s="37"/>
      <c r="H96" s="56"/>
      <c r="I96" s="38">
        <f t="shared" ref="I96:I98" si="2">G96*H96</f>
        <v>0</v>
      </c>
    </row>
    <row r="97" spans="1:9" s="40" customFormat="1" ht="31.5" customHeight="1">
      <c r="A97" s="28" t="s">
        <v>64</v>
      </c>
      <c r="B97" s="58" t="s">
        <v>73</v>
      </c>
      <c r="C97" s="58"/>
      <c r="D97" s="58"/>
      <c r="E97" s="58"/>
      <c r="F97" s="53" t="s">
        <v>13</v>
      </c>
      <c r="G97" s="50">
        <v>3</v>
      </c>
      <c r="H97" s="54" t="s">
        <v>93</v>
      </c>
      <c r="I97" s="51"/>
    </row>
    <row r="98" spans="1:9" s="40" customFormat="1" ht="13.5" customHeight="1">
      <c r="A98" s="28"/>
      <c r="B98" s="44"/>
      <c r="C98" s="44"/>
      <c r="D98" s="44"/>
      <c r="E98" s="44"/>
      <c r="F98" s="55"/>
      <c r="G98" s="37"/>
      <c r="H98" s="56"/>
      <c r="I98" s="38">
        <f t="shared" si="2"/>
        <v>0</v>
      </c>
    </row>
    <row r="99" spans="1:9" s="40" customFormat="1" ht="31.5" customHeight="1">
      <c r="A99" s="28" t="s">
        <v>72</v>
      </c>
      <c r="B99" s="58" t="s">
        <v>74</v>
      </c>
      <c r="C99" s="58"/>
      <c r="D99" s="58"/>
      <c r="E99" s="58"/>
      <c r="F99" s="53" t="s">
        <v>41</v>
      </c>
      <c r="G99" s="50">
        <v>390</v>
      </c>
      <c r="H99" s="54" t="s">
        <v>93</v>
      </c>
      <c r="I99" s="51"/>
    </row>
    <row r="100" spans="1:9">
      <c r="A100" s="28"/>
      <c r="B100" s="12"/>
      <c r="C100" s="2"/>
      <c r="D100" s="18"/>
      <c r="F100" s="7"/>
      <c r="G100" s="16"/>
      <c r="H100" s="13"/>
      <c r="I100" s="13"/>
    </row>
    <row r="101" spans="1:9" ht="16.5" customHeight="1">
      <c r="A101" s="29"/>
      <c r="B101" s="22" t="s">
        <v>29</v>
      </c>
      <c r="C101" s="23"/>
      <c r="D101" s="23"/>
      <c r="E101" s="23"/>
      <c r="F101" s="14"/>
      <c r="G101" s="32"/>
      <c r="H101" s="21"/>
      <c r="I101" s="21">
        <f>SUM(I82:I100)</f>
        <v>0</v>
      </c>
    </row>
    <row r="102" spans="1:9">
      <c r="A102" s="28"/>
      <c r="B102" s="12"/>
      <c r="C102" s="2"/>
      <c r="D102" s="18"/>
      <c r="F102" s="7"/>
      <c r="G102" s="16"/>
      <c r="H102" s="13"/>
      <c r="I102" s="13"/>
    </row>
    <row r="103" spans="1:9">
      <c r="A103" s="28" t="s">
        <v>21</v>
      </c>
      <c r="B103" s="58" t="s">
        <v>22</v>
      </c>
      <c r="C103" s="59"/>
      <c r="D103" s="59"/>
      <c r="E103" s="59"/>
      <c r="F103" s="59"/>
      <c r="G103" s="59"/>
      <c r="H103" s="59"/>
      <c r="I103" s="59"/>
    </row>
    <row r="104" spans="1:9">
      <c r="A104" s="28"/>
      <c r="B104" s="12"/>
      <c r="C104" s="2"/>
      <c r="D104" s="18"/>
      <c r="F104" s="7"/>
      <c r="G104" s="16"/>
      <c r="H104" s="13"/>
      <c r="I104" s="13"/>
    </row>
    <row r="105" spans="1:9" ht="55.5" customHeight="1">
      <c r="A105" s="28" t="s">
        <v>0</v>
      </c>
      <c r="B105" s="58" t="s">
        <v>77</v>
      </c>
      <c r="C105" s="59"/>
      <c r="D105" s="59"/>
      <c r="E105" s="59"/>
      <c r="F105" s="7"/>
      <c r="G105" s="37"/>
      <c r="H105" s="38"/>
      <c r="I105" s="38"/>
    </row>
    <row r="106" spans="1:9" ht="27.75" customHeight="1">
      <c r="A106" s="28"/>
      <c r="B106" s="58" t="s">
        <v>78</v>
      </c>
      <c r="C106" s="59"/>
      <c r="D106" s="59"/>
      <c r="E106" s="59"/>
      <c r="F106" s="7"/>
      <c r="G106" s="37"/>
      <c r="H106" s="38"/>
      <c r="I106" s="38"/>
    </row>
    <row r="107" spans="1:9">
      <c r="A107" s="28"/>
      <c r="B107" s="58" t="s">
        <v>50</v>
      </c>
      <c r="C107" s="59"/>
      <c r="D107" s="59"/>
      <c r="E107" s="59"/>
      <c r="F107" s="7" t="s">
        <v>7</v>
      </c>
      <c r="G107" s="37">
        <v>6600</v>
      </c>
      <c r="H107" s="38"/>
      <c r="I107" s="38">
        <f>G107*H107</f>
        <v>0</v>
      </c>
    </row>
    <row r="108" spans="1:9">
      <c r="A108" s="28"/>
      <c r="B108" s="12"/>
      <c r="C108" s="2"/>
      <c r="D108" s="18"/>
      <c r="F108" s="7"/>
      <c r="G108" s="16"/>
      <c r="H108" s="13"/>
      <c r="I108" s="13"/>
    </row>
    <row r="109" spans="1:9" ht="57" customHeight="1">
      <c r="A109" s="28" t="s">
        <v>2</v>
      </c>
      <c r="B109" s="58" t="s">
        <v>80</v>
      </c>
      <c r="C109" s="59"/>
      <c r="D109" s="59"/>
      <c r="E109" s="59"/>
      <c r="F109" s="7"/>
      <c r="G109" s="16"/>
      <c r="H109" s="13"/>
      <c r="I109" s="13"/>
    </row>
    <row r="110" spans="1:9">
      <c r="A110" s="28"/>
      <c r="B110" s="58" t="s">
        <v>79</v>
      </c>
      <c r="C110" s="59"/>
      <c r="D110" s="59"/>
      <c r="E110" s="59"/>
      <c r="F110" s="7" t="s">
        <v>3</v>
      </c>
      <c r="G110" s="37">
        <v>2400</v>
      </c>
      <c r="H110" s="38"/>
      <c r="I110" s="38">
        <f>G110*H110</f>
        <v>0</v>
      </c>
    </row>
    <row r="111" spans="1:9" s="40" customFormat="1">
      <c r="A111" s="28"/>
      <c r="B111" s="41"/>
      <c r="C111" s="39"/>
      <c r="D111" s="39"/>
      <c r="E111" s="39"/>
      <c r="F111" s="7"/>
      <c r="G111" s="37"/>
      <c r="H111" s="38"/>
      <c r="I111" s="38"/>
    </row>
    <row r="112" spans="1:9" s="40" customFormat="1" ht="41.25" customHeight="1">
      <c r="A112" s="28" t="s">
        <v>4</v>
      </c>
      <c r="B112" s="58" t="s">
        <v>51</v>
      </c>
      <c r="C112" s="59"/>
      <c r="D112" s="59"/>
      <c r="E112" s="59"/>
      <c r="F112" s="7"/>
      <c r="G112" s="37"/>
      <c r="H112" s="38"/>
      <c r="I112" s="38"/>
    </row>
    <row r="113" spans="1:9" s="40" customFormat="1">
      <c r="A113" s="28"/>
      <c r="B113" s="58" t="s">
        <v>52</v>
      </c>
      <c r="C113" s="58"/>
      <c r="D113" s="58"/>
      <c r="E113" s="58"/>
      <c r="F113" s="7" t="s">
        <v>3</v>
      </c>
      <c r="G113" s="37">
        <v>2400</v>
      </c>
      <c r="H113" s="38"/>
      <c r="I113" s="38">
        <f>G113*H113</f>
        <v>0</v>
      </c>
    </row>
    <row r="114" spans="1:9" s="40" customFormat="1">
      <c r="A114" s="28"/>
      <c r="B114" s="58"/>
      <c r="C114" s="58"/>
      <c r="D114" s="58"/>
      <c r="E114" s="58"/>
      <c r="F114" s="7"/>
      <c r="G114" s="37"/>
      <c r="H114" s="38"/>
      <c r="I114" s="38"/>
    </row>
    <row r="115" spans="1:9" s="40" customFormat="1" ht="45.75" customHeight="1">
      <c r="A115" s="28" t="s">
        <v>5</v>
      </c>
      <c r="B115" s="58" t="s">
        <v>81</v>
      </c>
      <c r="C115" s="59"/>
      <c r="D115" s="59"/>
      <c r="E115" s="59"/>
      <c r="F115" s="7"/>
      <c r="G115" s="37"/>
      <c r="H115" s="38"/>
      <c r="I115" s="38"/>
    </row>
    <row r="116" spans="1:9" s="40" customFormat="1">
      <c r="A116" s="28"/>
      <c r="B116" s="58" t="s">
        <v>82</v>
      </c>
      <c r="C116" s="58"/>
      <c r="D116" s="58"/>
      <c r="E116" s="58"/>
      <c r="F116" s="7" t="s">
        <v>3</v>
      </c>
      <c r="G116" s="37">
        <v>1500</v>
      </c>
      <c r="H116" s="38"/>
      <c r="I116" s="38">
        <f>G116*H116</f>
        <v>0</v>
      </c>
    </row>
    <row r="117" spans="1:9" s="40" customFormat="1">
      <c r="A117" s="28"/>
      <c r="B117" s="44"/>
      <c r="C117" s="44"/>
      <c r="D117" s="44"/>
      <c r="E117" s="44"/>
      <c r="F117" s="7"/>
      <c r="G117" s="37"/>
      <c r="H117" s="38"/>
      <c r="I117" s="38">
        <f t="shared" ref="I117:I118" si="3">G117*H117</f>
        <v>0</v>
      </c>
    </row>
    <row r="118" spans="1:9" s="40" customFormat="1" ht="45" customHeight="1">
      <c r="A118" s="52" t="s">
        <v>83</v>
      </c>
      <c r="B118" s="58" t="s">
        <v>84</v>
      </c>
      <c r="C118" s="59"/>
      <c r="D118" s="59"/>
      <c r="E118" s="59"/>
      <c r="F118" s="7" t="s">
        <v>3</v>
      </c>
      <c r="G118" s="37">
        <v>1500</v>
      </c>
      <c r="H118" s="38"/>
      <c r="I118" s="38">
        <f t="shared" si="3"/>
        <v>0</v>
      </c>
    </row>
    <row r="119" spans="1:9" s="40" customFormat="1">
      <c r="A119" s="28"/>
      <c r="B119" s="58"/>
      <c r="C119" s="58"/>
      <c r="D119" s="58"/>
      <c r="E119" s="58"/>
      <c r="F119" s="7"/>
      <c r="G119" s="37"/>
      <c r="H119" s="38"/>
      <c r="I119" s="38"/>
    </row>
    <row r="120" spans="1:9" ht="42.75" customHeight="1">
      <c r="A120" s="28" t="s">
        <v>6</v>
      </c>
      <c r="B120" s="58" t="s">
        <v>35</v>
      </c>
      <c r="C120" s="59"/>
      <c r="D120" s="59"/>
      <c r="E120" s="59"/>
      <c r="F120" s="7"/>
      <c r="G120" s="37"/>
      <c r="H120" s="38"/>
      <c r="I120" s="38"/>
    </row>
    <row r="121" spans="1:9">
      <c r="A121" s="28"/>
      <c r="B121" s="58"/>
      <c r="C121" s="59"/>
      <c r="D121" s="59"/>
      <c r="E121" s="59"/>
      <c r="F121" s="7" t="s">
        <v>3</v>
      </c>
      <c r="G121" s="37">
        <v>15</v>
      </c>
      <c r="H121" s="38"/>
      <c r="I121" s="38">
        <f>G121*H121</f>
        <v>0</v>
      </c>
    </row>
    <row r="122" spans="1:9" s="40" customFormat="1">
      <c r="A122" s="28"/>
      <c r="B122" s="41"/>
      <c r="C122" s="39"/>
      <c r="D122" s="39"/>
      <c r="E122" s="39"/>
      <c r="F122" s="7"/>
      <c r="G122" s="37"/>
      <c r="H122" s="38"/>
      <c r="I122" s="38"/>
    </row>
    <row r="123" spans="1:9" s="40" customFormat="1" ht="30.75" customHeight="1">
      <c r="A123" s="28" t="s">
        <v>14</v>
      </c>
      <c r="B123" s="58" t="s">
        <v>57</v>
      </c>
      <c r="C123" s="58"/>
      <c r="D123" s="58"/>
      <c r="E123" s="58"/>
      <c r="F123" s="7" t="s">
        <v>41</v>
      </c>
      <c r="G123" s="37">
        <v>640</v>
      </c>
      <c r="H123" s="38"/>
      <c r="I123" s="38">
        <f>G123*H123</f>
        <v>0</v>
      </c>
    </row>
    <row r="124" spans="1:9" s="40" customFormat="1">
      <c r="A124" s="28"/>
      <c r="B124" s="41"/>
      <c r="C124" s="39"/>
      <c r="D124" s="39"/>
      <c r="E124" s="39"/>
      <c r="F124" s="7"/>
      <c r="G124" s="37"/>
      <c r="H124" s="38"/>
      <c r="I124" s="38"/>
    </row>
    <row r="125" spans="1:9" s="40" customFormat="1" ht="30" customHeight="1">
      <c r="A125" s="28" t="s">
        <v>59</v>
      </c>
      <c r="B125" s="58" t="s">
        <v>58</v>
      </c>
      <c r="C125" s="58"/>
      <c r="D125" s="58"/>
      <c r="E125" s="58"/>
      <c r="F125" s="7" t="s">
        <v>41</v>
      </c>
      <c r="G125" s="37">
        <v>640</v>
      </c>
      <c r="H125" s="38"/>
      <c r="I125" s="38">
        <f>G125*H125</f>
        <v>0</v>
      </c>
    </row>
    <row r="126" spans="1:9" s="40" customFormat="1">
      <c r="A126" s="28"/>
      <c r="B126" s="41"/>
      <c r="C126" s="39"/>
      <c r="D126" s="39"/>
      <c r="E126" s="39"/>
      <c r="F126" s="7"/>
      <c r="G126" s="37"/>
      <c r="H126" s="38"/>
      <c r="I126" s="38"/>
    </row>
    <row r="127" spans="1:9" ht="27.75" customHeight="1">
      <c r="A127" s="28" t="s">
        <v>64</v>
      </c>
      <c r="B127" s="58" t="s">
        <v>60</v>
      </c>
      <c r="C127" s="58"/>
      <c r="D127" s="58"/>
      <c r="E127" s="58"/>
      <c r="F127" s="53" t="s">
        <v>3</v>
      </c>
      <c r="G127" s="50">
        <v>20</v>
      </c>
      <c r="H127" s="54" t="s">
        <v>93</v>
      </c>
      <c r="I127" s="51"/>
    </row>
    <row r="128" spans="1:9">
      <c r="F128" s="7"/>
      <c r="G128" s="17"/>
      <c r="H128" s="13"/>
      <c r="I128" s="13"/>
    </row>
    <row r="129" spans="1:9">
      <c r="A129" s="29"/>
      <c r="B129" s="23" t="s">
        <v>29</v>
      </c>
      <c r="C129" s="23"/>
      <c r="D129" s="23"/>
      <c r="E129" s="23"/>
      <c r="F129" s="14"/>
      <c r="G129" s="32"/>
      <c r="H129" s="21"/>
      <c r="I129" s="21">
        <f>SUM(I105:I127)</f>
        <v>0</v>
      </c>
    </row>
    <row r="131" spans="1:9">
      <c r="A131" s="28" t="s">
        <v>23</v>
      </c>
      <c r="B131" s="58" t="s">
        <v>24</v>
      </c>
      <c r="C131" s="59"/>
      <c r="D131" s="59"/>
      <c r="E131" s="59"/>
      <c r="F131" s="59"/>
      <c r="G131" s="59"/>
      <c r="H131" s="59"/>
      <c r="I131" s="59"/>
    </row>
    <row r="132" spans="1:9">
      <c r="A132" s="28"/>
      <c r="B132" s="12"/>
      <c r="C132" s="2"/>
      <c r="D132" s="18"/>
    </row>
    <row r="133" spans="1:9" ht="44.25" customHeight="1">
      <c r="A133" s="28" t="s">
        <v>0</v>
      </c>
      <c r="B133" s="58" t="s">
        <v>36</v>
      </c>
      <c r="C133" s="59"/>
      <c r="D133" s="59"/>
      <c r="E133" s="59"/>
    </row>
    <row r="134" spans="1:9">
      <c r="A134" s="28"/>
      <c r="B134" s="58" t="s">
        <v>85</v>
      </c>
      <c r="C134" s="59"/>
      <c r="D134" s="59"/>
      <c r="E134" s="59"/>
      <c r="F134" s="7" t="s">
        <v>13</v>
      </c>
      <c r="G134" s="37">
        <v>2</v>
      </c>
      <c r="H134" s="38"/>
      <c r="I134" s="38">
        <f>G134*H134</f>
        <v>0</v>
      </c>
    </row>
    <row r="135" spans="1:9">
      <c r="A135" s="28"/>
      <c r="B135" s="58" t="s">
        <v>86</v>
      </c>
      <c r="C135" s="59"/>
      <c r="D135" s="59"/>
      <c r="E135" s="59"/>
      <c r="F135" s="7" t="s">
        <v>13</v>
      </c>
      <c r="G135" s="37">
        <v>2</v>
      </c>
      <c r="H135" s="38"/>
      <c r="I135" s="38">
        <f>G135*H135</f>
        <v>0</v>
      </c>
    </row>
    <row r="136" spans="1:9" s="40" customFormat="1">
      <c r="A136" s="28"/>
      <c r="B136" s="58" t="s">
        <v>87</v>
      </c>
      <c r="C136" s="58"/>
      <c r="D136" s="58"/>
      <c r="E136" s="58"/>
      <c r="F136" s="7" t="s">
        <v>13</v>
      </c>
      <c r="G136" s="37">
        <v>2</v>
      </c>
      <c r="H136" s="38"/>
      <c r="I136" s="38">
        <f t="shared" ref="I136:I138" si="4">G136*H136</f>
        <v>0</v>
      </c>
    </row>
    <row r="137" spans="1:9" s="40" customFormat="1">
      <c r="A137" s="28"/>
      <c r="B137" s="58" t="s">
        <v>88</v>
      </c>
      <c r="C137" s="58"/>
      <c r="D137" s="58"/>
      <c r="E137" s="58"/>
      <c r="F137" s="7" t="s">
        <v>13</v>
      </c>
      <c r="G137" s="37">
        <v>2</v>
      </c>
      <c r="H137" s="38"/>
      <c r="I137" s="38">
        <f t="shared" si="4"/>
        <v>0</v>
      </c>
    </row>
    <row r="138" spans="1:9" s="40" customFormat="1">
      <c r="A138" s="28"/>
      <c r="B138" s="58" t="s">
        <v>89</v>
      </c>
      <c r="C138" s="58"/>
      <c r="D138" s="58"/>
      <c r="E138" s="58"/>
      <c r="F138" s="7" t="s">
        <v>13</v>
      </c>
      <c r="G138" s="37">
        <v>2</v>
      </c>
      <c r="H138" s="38"/>
      <c r="I138" s="38">
        <f t="shared" si="4"/>
        <v>0</v>
      </c>
    </row>
    <row r="139" spans="1:9">
      <c r="A139" s="28"/>
      <c r="B139" s="12"/>
      <c r="C139" s="2"/>
      <c r="D139" s="18"/>
      <c r="F139" s="7"/>
      <c r="G139" s="37"/>
      <c r="H139" s="38"/>
      <c r="I139" s="38"/>
    </row>
    <row r="140" spans="1:9" ht="26.25" customHeight="1">
      <c r="A140" s="28" t="s">
        <v>2</v>
      </c>
      <c r="B140" s="58" t="s">
        <v>37</v>
      </c>
      <c r="C140" s="59"/>
      <c r="D140" s="59"/>
      <c r="E140" s="59"/>
      <c r="F140" s="7"/>
      <c r="G140" s="37"/>
      <c r="H140" s="38"/>
      <c r="I140" s="38"/>
    </row>
    <row r="141" spans="1:9">
      <c r="A141" s="28"/>
      <c r="B141" s="58" t="s">
        <v>54</v>
      </c>
      <c r="C141" s="59"/>
      <c r="D141" s="59"/>
      <c r="E141" s="59"/>
      <c r="F141" s="7" t="s">
        <v>1</v>
      </c>
      <c r="G141" s="37">
        <v>320</v>
      </c>
      <c r="H141" s="38"/>
      <c r="I141" s="38">
        <f>G141*H141</f>
        <v>0</v>
      </c>
    </row>
    <row r="142" spans="1:9">
      <c r="A142" s="28"/>
      <c r="B142" s="12"/>
      <c r="C142" s="2"/>
      <c r="D142" s="18"/>
      <c r="F142" s="7"/>
      <c r="G142" s="37"/>
      <c r="H142" s="38"/>
      <c r="I142" s="38"/>
    </row>
    <row r="143" spans="1:9" ht="15" customHeight="1">
      <c r="A143" s="28"/>
      <c r="B143" s="58" t="s">
        <v>53</v>
      </c>
      <c r="C143" s="59"/>
      <c r="D143" s="59"/>
      <c r="E143" s="59"/>
      <c r="F143" s="7" t="s">
        <v>13</v>
      </c>
      <c r="G143" s="37">
        <v>2</v>
      </c>
      <c r="H143" s="38"/>
      <c r="I143" s="38">
        <f>G143*H143</f>
        <v>0</v>
      </c>
    </row>
    <row r="144" spans="1:9">
      <c r="A144" s="28"/>
      <c r="B144" s="12"/>
      <c r="C144" s="2"/>
      <c r="D144" s="18"/>
      <c r="F144" s="7"/>
      <c r="G144" s="37"/>
      <c r="H144" s="38"/>
      <c r="I144" s="38"/>
    </row>
    <row r="145" spans="1:9">
      <c r="A145" s="28"/>
      <c r="B145" s="58" t="s">
        <v>55</v>
      </c>
      <c r="C145" s="59"/>
      <c r="D145" s="59"/>
      <c r="E145" s="59"/>
      <c r="F145" s="7" t="s">
        <v>3</v>
      </c>
      <c r="G145" s="37">
        <v>36</v>
      </c>
      <c r="H145" s="38"/>
      <c r="I145" s="38">
        <f>G145*H145</f>
        <v>0</v>
      </c>
    </row>
    <row r="146" spans="1:9">
      <c r="A146" s="28"/>
      <c r="B146" s="12"/>
      <c r="C146" s="2"/>
      <c r="D146" s="18"/>
      <c r="F146" s="7"/>
      <c r="G146" s="37"/>
      <c r="H146" s="38"/>
      <c r="I146" s="38"/>
    </row>
    <row r="147" spans="1:9">
      <c r="A147" s="28"/>
      <c r="B147" s="58" t="s">
        <v>56</v>
      </c>
      <c r="C147" s="59"/>
      <c r="D147" s="59"/>
      <c r="E147" s="59"/>
      <c r="F147" s="7" t="s">
        <v>13</v>
      </c>
      <c r="G147" s="37">
        <v>2</v>
      </c>
      <c r="H147" s="38"/>
      <c r="I147" s="38">
        <f>G147*H147</f>
        <v>0</v>
      </c>
    </row>
    <row r="148" spans="1:9" s="40" customFormat="1">
      <c r="A148" s="28"/>
      <c r="B148" s="41"/>
      <c r="C148" s="39"/>
      <c r="D148" s="39"/>
      <c r="E148" s="39"/>
      <c r="F148" s="7"/>
      <c r="G148" s="37"/>
      <c r="H148" s="38"/>
      <c r="I148" s="38"/>
    </row>
    <row r="149" spans="1:9">
      <c r="A149" s="28"/>
      <c r="B149" s="12"/>
      <c r="C149" s="2"/>
      <c r="D149" s="18"/>
      <c r="F149" s="7"/>
      <c r="G149" s="16"/>
      <c r="H149" s="13"/>
      <c r="I149" s="13"/>
    </row>
    <row r="150" spans="1:9" ht="15" customHeight="1">
      <c r="A150" s="29"/>
      <c r="B150" s="14" t="s">
        <v>29</v>
      </c>
      <c r="C150" s="14"/>
      <c r="D150" s="14"/>
      <c r="E150" s="14"/>
      <c r="F150" s="14"/>
      <c r="G150" s="33"/>
      <c r="H150" s="15"/>
      <c r="I150" s="15">
        <f>SUM(I134:I149)</f>
        <v>0</v>
      </c>
    </row>
    <row r="151" spans="1:9" s="40" customFormat="1" ht="15" customHeight="1">
      <c r="A151" s="46"/>
      <c r="B151" s="47"/>
      <c r="C151" s="47"/>
      <c r="D151" s="47"/>
      <c r="E151" s="47"/>
      <c r="F151" s="47"/>
      <c r="G151" s="48"/>
      <c r="H151" s="49"/>
      <c r="I151" s="49"/>
    </row>
    <row r="152" spans="1:9" s="40" customFormat="1" ht="15" customHeight="1">
      <c r="A152" s="46"/>
      <c r="B152" s="47"/>
      <c r="C152" s="47"/>
      <c r="D152" s="47"/>
      <c r="E152" s="47"/>
      <c r="F152" s="47"/>
      <c r="G152" s="48"/>
      <c r="H152" s="49"/>
      <c r="I152" s="49"/>
    </row>
    <row r="153" spans="1:9" s="40" customFormat="1" ht="15" customHeight="1">
      <c r="A153" s="46" t="s">
        <v>61</v>
      </c>
      <c r="B153" s="60" t="s">
        <v>62</v>
      </c>
      <c r="C153" s="60"/>
      <c r="D153" s="60"/>
      <c r="E153" s="60"/>
      <c r="F153" s="60"/>
      <c r="G153" s="48"/>
      <c r="H153" s="49"/>
      <c r="I153" s="49"/>
    </row>
    <row r="154" spans="1:9" s="40" customFormat="1" ht="15" customHeight="1">
      <c r="A154" s="46"/>
      <c r="B154" s="47"/>
      <c r="C154" s="47"/>
      <c r="D154" s="47"/>
      <c r="E154" s="47"/>
      <c r="F154" s="47"/>
      <c r="G154" s="48"/>
      <c r="H154" s="49"/>
      <c r="I154" s="49"/>
    </row>
    <row r="155" spans="1:9" s="40" customFormat="1" ht="56.25" customHeight="1">
      <c r="A155" s="28" t="s">
        <v>0</v>
      </c>
      <c r="B155" s="58" t="s">
        <v>90</v>
      </c>
      <c r="C155" s="58"/>
      <c r="D155" s="58"/>
      <c r="E155" s="58"/>
      <c r="F155" s="53" t="s">
        <v>49</v>
      </c>
      <c r="G155" s="50">
        <v>1</v>
      </c>
      <c r="H155" s="54" t="s">
        <v>93</v>
      </c>
      <c r="I155" s="51"/>
    </row>
    <row r="156" spans="1:9" s="40" customFormat="1" ht="15" customHeight="1">
      <c r="A156" s="46"/>
      <c r="B156" s="47"/>
      <c r="C156" s="47"/>
      <c r="D156" s="47"/>
      <c r="E156" s="47"/>
      <c r="F156" s="47"/>
      <c r="G156" s="48"/>
      <c r="H156" s="49"/>
      <c r="I156" s="49"/>
    </row>
    <row r="157" spans="1:9" s="40" customFormat="1" ht="15" customHeight="1">
      <c r="A157" s="46"/>
      <c r="B157" s="47"/>
      <c r="C157" s="47"/>
      <c r="D157" s="47"/>
      <c r="E157" s="47"/>
      <c r="F157" s="47"/>
      <c r="G157" s="48"/>
      <c r="H157" s="49"/>
      <c r="I157" s="49"/>
    </row>
    <row r="158" spans="1:9" s="40" customFormat="1" ht="15" customHeight="1">
      <c r="A158" s="46"/>
      <c r="B158" s="47" t="s">
        <v>29</v>
      </c>
      <c r="C158" s="47"/>
      <c r="D158" s="47"/>
      <c r="E158" s="47"/>
      <c r="F158" s="47"/>
      <c r="G158" s="48"/>
      <c r="H158" s="49"/>
      <c r="I158" s="49">
        <f>I155</f>
        <v>0</v>
      </c>
    </row>
    <row r="159" spans="1:9" s="40" customFormat="1" ht="15" customHeight="1">
      <c r="A159" s="46"/>
      <c r="B159" s="47"/>
      <c r="C159" s="47"/>
      <c r="D159" s="47"/>
      <c r="E159" s="47"/>
      <c r="F159" s="47"/>
      <c r="G159" s="48"/>
      <c r="H159" s="49"/>
      <c r="I159" s="49"/>
    </row>
    <row r="161" spans="1:9">
      <c r="B161" s="62" t="s">
        <v>38</v>
      </c>
      <c r="C161" s="59"/>
      <c r="D161" s="59"/>
      <c r="E161" s="59"/>
      <c r="F161" s="59"/>
      <c r="G161" s="59"/>
    </row>
    <row r="162" spans="1:9">
      <c r="B162" s="19"/>
    </row>
    <row r="163" spans="1:9" ht="35.25" customHeight="1">
      <c r="B163" s="63"/>
      <c r="C163" s="59"/>
      <c r="D163" s="59"/>
      <c r="E163" s="59"/>
    </row>
    <row r="164" spans="1:9">
      <c r="B164" s="61"/>
      <c r="C164" s="59"/>
      <c r="D164" s="59"/>
      <c r="E164" s="59"/>
    </row>
    <row r="165" spans="1:9">
      <c r="B165" s="11"/>
    </row>
    <row r="166" spans="1:9">
      <c r="B166" s="10"/>
    </row>
    <row r="167" spans="1:9">
      <c r="B167" s="61" t="s">
        <v>39</v>
      </c>
      <c r="C167" s="59"/>
      <c r="D167" s="59"/>
      <c r="E167" s="59"/>
    </row>
    <row r="169" spans="1:9">
      <c r="A169" s="26" t="s">
        <v>16</v>
      </c>
      <c r="B169" s="61" t="s">
        <v>17</v>
      </c>
      <c r="C169" s="59"/>
      <c r="D169" s="59"/>
      <c r="E169" s="59"/>
      <c r="I169" s="1">
        <f>I57</f>
        <v>0</v>
      </c>
    </row>
    <row r="170" spans="1:9">
      <c r="B170" s="11"/>
    </row>
    <row r="171" spans="1:9">
      <c r="A171" s="26" t="s">
        <v>18</v>
      </c>
      <c r="B171" s="61" t="s">
        <v>91</v>
      </c>
      <c r="C171" s="59"/>
      <c r="D171" s="59"/>
      <c r="E171" s="59"/>
      <c r="I171" s="1">
        <f>I78</f>
        <v>0</v>
      </c>
    </row>
    <row r="172" spans="1:9">
      <c r="B172" s="11"/>
    </row>
    <row r="173" spans="1:9">
      <c r="A173" s="26" t="s">
        <v>20</v>
      </c>
      <c r="B173" s="61" t="s">
        <v>65</v>
      </c>
      <c r="C173" s="59"/>
      <c r="D173" s="59"/>
      <c r="E173" s="59"/>
      <c r="I173" s="1">
        <f>I101</f>
        <v>0</v>
      </c>
    </row>
    <row r="174" spans="1:9">
      <c r="B174" s="11"/>
    </row>
    <row r="175" spans="1:9">
      <c r="A175" s="26" t="s">
        <v>21</v>
      </c>
      <c r="B175" s="61" t="s">
        <v>22</v>
      </c>
      <c r="C175" s="59"/>
      <c r="D175" s="59"/>
      <c r="E175" s="59"/>
      <c r="I175" s="1">
        <f>I129</f>
        <v>0</v>
      </c>
    </row>
    <row r="176" spans="1:9">
      <c r="B176" s="11"/>
    </row>
    <row r="177" spans="1:9">
      <c r="A177" s="26" t="s">
        <v>23</v>
      </c>
      <c r="B177" s="61" t="s">
        <v>24</v>
      </c>
      <c r="C177" s="59"/>
      <c r="D177" s="59"/>
      <c r="E177" s="59"/>
      <c r="I177" s="1">
        <f>I150</f>
        <v>0</v>
      </c>
    </row>
    <row r="178" spans="1:9">
      <c r="B178" s="11"/>
    </row>
    <row r="179" spans="1:9" s="40" customFormat="1">
      <c r="A179" s="26" t="s">
        <v>61</v>
      </c>
      <c r="B179" s="61" t="s">
        <v>62</v>
      </c>
      <c r="C179" s="61"/>
      <c r="D179" s="61"/>
      <c r="F179" s="43"/>
      <c r="G179" s="1"/>
      <c r="H179" s="1"/>
      <c r="I179" s="1">
        <f>I158</f>
        <v>0</v>
      </c>
    </row>
    <row r="180" spans="1:9">
      <c r="B180" s="11"/>
    </row>
    <row r="181" spans="1:9" ht="15.75" thickBot="1">
      <c r="B181" s="4"/>
      <c r="C181" s="4"/>
      <c r="D181" s="4"/>
      <c r="E181" s="77" t="s">
        <v>29</v>
      </c>
      <c r="F181" s="77"/>
      <c r="G181" s="77"/>
      <c r="H181" s="77"/>
      <c r="I181" s="24">
        <f>SUM(I169:I180)</f>
        <v>0</v>
      </c>
    </row>
    <row r="182" spans="1:9" ht="15.75" thickBot="1">
      <c r="E182" s="78" t="s">
        <v>11</v>
      </c>
      <c r="F182" s="78"/>
      <c r="G182" s="78"/>
      <c r="H182" s="78"/>
      <c r="I182" s="1">
        <f>0.25*I181</f>
        <v>0</v>
      </c>
    </row>
    <row r="183" spans="1:9" ht="15.75" thickBot="1">
      <c r="B183" s="79"/>
      <c r="C183" s="79"/>
      <c r="D183" s="79"/>
      <c r="E183" s="80" t="s">
        <v>40</v>
      </c>
      <c r="F183" s="80"/>
      <c r="G183" s="80"/>
      <c r="H183" s="80"/>
      <c r="I183" s="81">
        <f>SUM(I181:I182)</f>
        <v>0</v>
      </c>
    </row>
    <row r="184" spans="1:9">
      <c r="B184" s="67"/>
      <c r="C184" s="67"/>
      <c r="D184" s="67"/>
      <c r="E184" s="67"/>
      <c r="F184" s="67"/>
      <c r="G184" s="67"/>
      <c r="H184" s="67"/>
      <c r="I184" s="67"/>
    </row>
  </sheetData>
  <mergeCells count="99">
    <mergeCell ref="E183:H183"/>
    <mergeCell ref="E182:H182"/>
    <mergeCell ref="E181:H181"/>
    <mergeCell ref="A4:I4"/>
    <mergeCell ref="A5:I5"/>
    <mergeCell ref="A12:I12"/>
    <mergeCell ref="A11:D11"/>
    <mergeCell ref="A1:I1"/>
    <mergeCell ref="A13:I13"/>
    <mergeCell ref="A2:I2"/>
    <mergeCell ref="B118:E118"/>
    <mergeCell ref="B136:E136"/>
    <mergeCell ref="B93:E93"/>
    <mergeCell ref="B112:E112"/>
    <mergeCell ref="B113:E113"/>
    <mergeCell ref="B110:E110"/>
    <mergeCell ref="B120:E120"/>
    <mergeCell ref="B121:E121"/>
    <mergeCell ref="B109:E109"/>
    <mergeCell ref="B114:E114"/>
    <mergeCell ref="B115:E115"/>
    <mergeCell ref="B116:E116"/>
    <mergeCell ref="B119:E119"/>
    <mergeCell ref="B107:E107"/>
    <mergeCell ref="B48:E48"/>
    <mergeCell ref="B65:E65"/>
    <mergeCell ref="B69:E69"/>
    <mergeCell ref="B87:E87"/>
    <mergeCell ref="B89:E89"/>
    <mergeCell ref="B55:E55"/>
    <mergeCell ref="B51:E51"/>
    <mergeCell ref="B53:E53"/>
    <mergeCell ref="B50:E50"/>
    <mergeCell ref="B73:E73"/>
    <mergeCell ref="B62:E62"/>
    <mergeCell ref="B63:E63"/>
    <mergeCell ref="B61:E61"/>
    <mergeCell ref="B59:I59"/>
    <mergeCell ref="B67:E67"/>
    <mergeCell ref="B74:E74"/>
    <mergeCell ref="B184:I184"/>
    <mergeCell ref="B123:E123"/>
    <mergeCell ref="B125:E125"/>
    <mergeCell ref="B21:H21"/>
    <mergeCell ref="B22:G22"/>
    <mergeCell ref="B26:F26"/>
    <mergeCell ref="B28:F28"/>
    <mergeCell ref="B30:F30"/>
    <mergeCell ref="B32:F32"/>
    <mergeCell ref="B20:E20"/>
    <mergeCell ref="B23:E23"/>
    <mergeCell ref="B41:F41"/>
    <mergeCell ref="B42:F42"/>
    <mergeCell ref="B24:E24"/>
    <mergeCell ref="B46:E46"/>
    <mergeCell ref="B34:F34"/>
    <mergeCell ref="B38:F38"/>
    <mergeCell ref="B39:F39"/>
    <mergeCell ref="B40:F40"/>
    <mergeCell ref="B44:I44"/>
    <mergeCell ref="B36:D36"/>
    <mergeCell ref="B105:E105"/>
    <mergeCell ref="B106:E106"/>
    <mergeCell ref="B82:E82"/>
    <mergeCell ref="B83:E83"/>
    <mergeCell ref="B85:E85"/>
    <mergeCell ref="B99:E99"/>
    <mergeCell ref="B71:E71"/>
    <mergeCell ref="B72:E72"/>
    <mergeCell ref="B80:I80"/>
    <mergeCell ref="B103:I103"/>
    <mergeCell ref="B91:E91"/>
    <mergeCell ref="B97:E97"/>
    <mergeCell ref="B95:E95"/>
    <mergeCell ref="B76:E76"/>
    <mergeCell ref="B127:E127"/>
    <mergeCell ref="B153:F153"/>
    <mergeCell ref="B155:E155"/>
    <mergeCell ref="B179:D179"/>
    <mergeCell ref="B171:E171"/>
    <mergeCell ref="B173:E173"/>
    <mergeCell ref="B175:E175"/>
    <mergeCell ref="B177:E177"/>
    <mergeCell ref="B131:I131"/>
    <mergeCell ref="B161:G161"/>
    <mergeCell ref="B163:E163"/>
    <mergeCell ref="B164:E164"/>
    <mergeCell ref="B169:E169"/>
    <mergeCell ref="B145:E145"/>
    <mergeCell ref="B147:E147"/>
    <mergeCell ref="B167:E167"/>
    <mergeCell ref="B141:E141"/>
    <mergeCell ref="B133:E133"/>
    <mergeCell ref="B134:E134"/>
    <mergeCell ref="B135:E135"/>
    <mergeCell ref="B140:E140"/>
    <mergeCell ref="B137:E137"/>
    <mergeCell ref="B138:E138"/>
    <mergeCell ref="B143:E14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Stranica &amp;P od &amp;N</oddFooter>
  </headerFooter>
  <rowBreaks count="7" manualBreakCount="7">
    <brk id="16" max="8" man="1"/>
    <brk id="41" max="8" man="1"/>
    <brk id="57" max="8" man="1"/>
    <brk id="78" max="8" man="1"/>
    <brk id="101" max="8" man="1"/>
    <brk id="129" max="8" man="1"/>
    <brk id="151" max="8" man="1"/>
  </rowBreaks>
  <colBreaks count="1" manualBreakCount="1">
    <brk id="10" max="2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servisna cesta</vt:lpstr>
      <vt:lpstr>'servisna cesta'!Podrucje_ispisa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vincek</dc:creator>
  <cp:lastModifiedBy>Windows korisnik</cp:lastModifiedBy>
  <cp:lastPrinted>2018-03-29T05:55:55Z</cp:lastPrinted>
  <dcterms:created xsi:type="dcterms:W3CDTF">2010-07-14T10:17:09Z</dcterms:created>
  <dcterms:modified xsi:type="dcterms:W3CDTF">2019-04-01T13:10:44Z</dcterms:modified>
</cp:coreProperties>
</file>